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<sst xmlns="http://schemas.openxmlformats.org/spreadsheetml/2006/main" count="79" uniqueCount="76">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</sst>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0.00010838204872289386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1.1537855422229227E-06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1.1537855422229227E-06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Mineralwolle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9.771219022890605E-07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0.6998894870438326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50899628"/>
        <c:axId val="55443469"/>
      </c:barChart>
      <c:catAx>
        <c:axId val="50899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31">
      <selection activeCell="C25" sqref="C2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71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4959</v>
      </c>
    </row>
    <row r="13" spans="2:3" ht="14.25">
      <c r="B13" s="8" t="s">
        <v>4</v>
      </c>
      <c r="C13" s="79">
        <v>6198</v>
      </c>
    </row>
    <row r="14" spans="2:3" ht="14.25">
      <c r="B14" s="8" t="s">
        <v>5</v>
      </c>
      <c r="C14" s="79">
        <v>23425</v>
      </c>
    </row>
    <row r="15" spans="2:6" ht="16.5" thickBot="1">
      <c r="B15" s="19" t="s">
        <v>6</v>
      </c>
      <c r="C15" s="13">
        <f>C14*0.9</f>
        <v>21082.5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9">
        <v>2708.26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6770650.000000001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289.0352187833512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4785.5</v>
      </c>
      <c r="D23" s="96" t="s">
        <v>13</v>
      </c>
    </row>
    <row r="24" spans="2:4" ht="12.75">
      <c r="B24" s="34" t="s">
        <v>56</v>
      </c>
      <c r="C24" s="57">
        <f>IF(C14=0,0,C23/C14)</f>
        <v>0.20429028815368197</v>
      </c>
      <c r="D24" s="97" t="s">
        <v>57</v>
      </c>
    </row>
    <row r="25" spans="2:4" ht="15.75">
      <c r="B25" s="8" t="s">
        <v>29</v>
      </c>
      <c r="C25" s="81">
        <v>2952</v>
      </c>
      <c r="D25" s="96"/>
    </row>
    <row r="26" spans="2:4" ht="15" thickBot="1">
      <c r="B26" s="64" t="s">
        <v>59</v>
      </c>
      <c r="C26" s="36">
        <f>IF(C12=0,0,C25/C12)</f>
        <v>0.5952813067150635</v>
      </c>
      <c r="D26" s="97" t="s">
        <v>74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64</v>
      </c>
      <c r="H30" s="65"/>
      <c r="I30" s="65"/>
    </row>
    <row r="31" spans="2:9" ht="14.25">
      <c r="B31" s="34" t="s">
        <v>72</v>
      </c>
      <c r="C31" s="25">
        <f>C30*C13/1000</f>
        <v>11193.588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7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15990.84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533.028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30</v>
      </c>
      <c r="C39" s="83">
        <v>2708</v>
      </c>
      <c r="D39" s="83">
        <v>0.64</v>
      </c>
      <c r="E39" s="71">
        <f>C39*D39*0.001</f>
        <v>1.7331200000000002</v>
      </c>
      <c r="F39" s="72">
        <f aca="true" t="shared" si="0" ref="F39:F58">IF($E$58=0,0,E39/$E$58)</f>
        <v>0.00010838204872289386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33</v>
      </c>
      <c r="C40" s="83">
        <v>11.808</v>
      </c>
      <c r="D40" s="83">
        <v>1.5625</v>
      </c>
      <c r="E40" s="71">
        <f>C40*D40*0.001</f>
        <v>0.01845</v>
      </c>
      <c r="F40" s="72">
        <f t="shared" si="0"/>
        <v>1.1537855422229227E-06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41</v>
      </c>
      <c r="C41" s="83">
        <v>5</v>
      </c>
      <c r="D41" s="83">
        <v>3.125</v>
      </c>
      <c r="E41" s="71">
        <f>C41*D41*0.001</f>
        <v>0.015625</v>
      </c>
      <c r="F41" s="72">
        <f t="shared" si="0"/>
        <v>9.771219022890605E-07</v>
      </c>
      <c r="H41" s="37" t="s">
        <v>32</v>
      </c>
      <c r="I41" s="44">
        <v>1400</v>
      </c>
      <c r="J41" s="38">
        <v>500</v>
      </c>
    </row>
    <row r="42" spans="2:10" ht="12.75">
      <c r="B42" s="82"/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66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68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69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70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1.7671950000000003</v>
      </c>
      <c r="F55" s="76">
        <f t="shared" si="0"/>
        <v>0.00011051295616740586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11191.820805</v>
      </c>
      <c r="F56" s="72">
        <f t="shared" si="0"/>
        <v>0.6998894870438326</v>
      </c>
    </row>
    <row r="57" spans="2:6" ht="12.75">
      <c r="B57" s="95" t="s">
        <v>73</v>
      </c>
      <c r="C57" s="93"/>
      <c r="D57" s="16"/>
      <c r="E57" s="94">
        <f>C33*C32</f>
        <v>4797.2519999999995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15990.84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Magdalena Söllradl</cp:lastModifiedBy>
  <cp:lastPrinted>2008-06-04T20:52:13Z</cp:lastPrinted>
  <dcterms:created xsi:type="dcterms:W3CDTF">2008-03-26T10:24:09Z</dcterms:created>
  <dcterms:modified xsi:type="dcterms:W3CDTF">2008-06-04T22:06:47Z</dcterms:modified>
  <cp:category/>
  <cp:version/>
  <cp:contentType/>
  <cp:contentStatus/>
</cp:coreProperties>
</file>